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77B3499F-BB27-4D4E-9836-13170C027896}" xr6:coauthVersionLast="47" xr6:coauthVersionMax="47" xr10:uidLastSave="{00000000-0000-0000-0000-000000000000}"/>
  <bookViews>
    <workbookView xWindow="-120" yWindow="-120" windowWidth="29040" windowHeight="17640" xr2:uid="{00000000-000D-0000-FFFF-FFFF00000000}"/>
  </bookViews>
  <sheets>
    <sheet name="算定書" sheetId="7" r:id="rId1"/>
    <sheet name="（参考）自動車燃費" sheetId="3" r:id="rId2"/>
    <sheet name="（参考）CO2排出係数" sheetId="4" r:id="rId3"/>
    <sheet name="削減取組" sheetId="6" r:id="rId4"/>
  </sheets>
  <definedNames>
    <definedName name="_xlnm.Print_Area" localSheetId="2">'（参考）CO2排出係数'!$A$1:$E$34</definedName>
    <definedName name="_xlnm.Print_Area" localSheetId="1">'（参考）自動車燃費'!$A$1:$M$31</definedName>
    <definedName name="_xlnm.Print_Area" localSheetId="3">削減取組!$A$1:$D$40</definedName>
    <definedName name="_xlnm.Print_Area" localSheetId="0">算定書!$A$1:$E$21</definedName>
    <definedName name="揮発油_ガソリン">'（参考）自動車燃費'!$D$11:$D$13</definedName>
    <definedName name="軽油">'（参考）自動車燃費'!$D$14:$D$22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7" l="1"/>
  <c r="D19" i="7"/>
  <c r="D17" i="7"/>
  <c r="D20" i="7" l="1"/>
  <c r="D15" i="7" l="1"/>
  <c r="C4" i="6" s="1"/>
</calcChain>
</file>

<file path=xl/sharedStrings.xml><?xml version="1.0" encoding="utf-8"?>
<sst xmlns="http://schemas.openxmlformats.org/spreadsheetml/2006/main" count="110" uniqueCount="96">
  <si>
    <t>拠点間距離</t>
    <rPh sb="0" eb="2">
      <t>キョテン</t>
    </rPh>
    <rPh sb="2" eb="3">
      <t>カン</t>
    </rPh>
    <rPh sb="3" eb="5">
      <t>キョリ</t>
    </rPh>
    <phoneticPr fontId="1"/>
  </si>
  <si>
    <t>CO2排出係数</t>
    <rPh sb="3" eb="5">
      <t>ハイシュツ</t>
    </rPh>
    <rPh sb="5" eb="7">
      <t>ケイスウ</t>
    </rPh>
    <phoneticPr fontId="1"/>
  </si>
  <si>
    <t>軽油</t>
    <rPh sb="0" eb="2">
      <t>ケイユ</t>
    </rPh>
    <phoneticPr fontId="1"/>
  </si>
  <si>
    <t>ジェット燃料油</t>
    <rPh sb="4" eb="6">
      <t>ネンリョウ</t>
    </rPh>
    <rPh sb="6" eb="7">
      <t>ユ</t>
    </rPh>
    <phoneticPr fontId="1"/>
  </si>
  <si>
    <t>A重油</t>
    <rPh sb="1" eb="3">
      <t>ジュウユ</t>
    </rPh>
    <phoneticPr fontId="1"/>
  </si>
  <si>
    <t>B・C重油</t>
    <rPh sb="3" eb="5">
      <t>ジュウユ</t>
    </rPh>
    <phoneticPr fontId="1"/>
  </si>
  <si>
    <t>液化石油ガス（LPG）</t>
    <rPh sb="0" eb="2">
      <t>エキカ</t>
    </rPh>
    <rPh sb="2" eb="4">
      <t>セキユ</t>
    </rPh>
    <phoneticPr fontId="1"/>
  </si>
  <si>
    <t>バイオエタノール</t>
    <phoneticPr fontId="1"/>
  </si>
  <si>
    <t>バイオディーゼル</t>
    <phoneticPr fontId="1"/>
  </si>
  <si>
    <t>バイオガス</t>
    <phoneticPr fontId="1"/>
  </si>
  <si>
    <t>水素</t>
    <rPh sb="0" eb="2">
      <t>スイソ</t>
    </rPh>
    <phoneticPr fontId="1"/>
  </si>
  <si>
    <t>アンモニア</t>
    <phoneticPr fontId="1"/>
  </si>
  <si>
    <t>t-CO2/kL</t>
    <phoneticPr fontId="1"/>
  </si>
  <si>
    <t>t-CO2/t</t>
    <phoneticPr fontId="1"/>
  </si>
  <si>
    <t>種類</t>
    <rPh sb="0" eb="2">
      <t>シュルイ</t>
    </rPh>
    <phoneticPr fontId="1"/>
  </si>
  <si>
    <t>km</t>
    <phoneticPr fontId="1"/>
  </si>
  <si>
    <t>回/年</t>
    <rPh sb="0" eb="1">
      <t>カイ</t>
    </rPh>
    <rPh sb="2" eb="3">
      <t>ネン</t>
    </rPh>
    <phoneticPr fontId="1"/>
  </si>
  <si>
    <t>年間輸送回数</t>
    <rPh sb="0" eb="2">
      <t>ネンカン</t>
    </rPh>
    <rPh sb="2" eb="4">
      <t>ユソウ</t>
    </rPh>
    <rPh sb="4" eb="6">
      <t>カイスウ</t>
    </rPh>
    <phoneticPr fontId="1"/>
  </si>
  <si>
    <t>燃料種類</t>
    <rPh sb="0" eb="2">
      <t>ネンリョウ</t>
    </rPh>
    <rPh sb="2" eb="4">
      <t>シュルイ</t>
    </rPh>
    <phoneticPr fontId="1"/>
  </si>
  <si>
    <t>（参考）自動車燃費</t>
    <rPh sb="1" eb="3">
      <t>サンコウ</t>
    </rPh>
    <rPh sb="4" eb="7">
      <t>ジドウシャ</t>
    </rPh>
    <rPh sb="7" eb="9">
      <t>ネンピ</t>
    </rPh>
    <phoneticPr fontId="1"/>
  </si>
  <si>
    <t>以下の２つのどちらかの燃費値を入力する。</t>
    <rPh sb="0" eb="2">
      <t>イカ</t>
    </rPh>
    <rPh sb="11" eb="13">
      <t>ネンピ</t>
    </rPh>
    <rPh sb="13" eb="14">
      <t>チ</t>
    </rPh>
    <rPh sb="15" eb="17">
      <t>ニュウリョク</t>
    </rPh>
    <phoneticPr fontId="1"/>
  </si>
  <si>
    <t>①「自動車燃費一覧（令和5年3月・国土交通省）」より該当車種の燃費値</t>
    <phoneticPr fontId="1"/>
  </si>
  <si>
    <t>②「ロジスティクス分野におけるCO2排出量算定方法共同ガイドラインVer.3.2」の該当区分の見なし燃費</t>
    <phoneticPr fontId="1"/>
  </si>
  <si>
    <t>車名</t>
    <rPh sb="0" eb="2">
      <t>シャメイ</t>
    </rPh>
    <phoneticPr fontId="1"/>
  </si>
  <si>
    <t>通称名</t>
    <rPh sb="0" eb="3">
      <t>ツウショウメイ</t>
    </rPh>
    <phoneticPr fontId="1"/>
  </si>
  <si>
    <t>型式</t>
    <rPh sb="0" eb="2">
      <t>カタシキ</t>
    </rPh>
    <phoneticPr fontId="1"/>
  </si>
  <si>
    <t>輸送の区分</t>
    <rPh sb="0" eb="2">
      <t>ユソウ</t>
    </rPh>
    <rPh sb="3" eb="5">
      <t>クブン</t>
    </rPh>
    <phoneticPr fontId="1"/>
  </si>
  <si>
    <t>燃料基準区分</t>
    <rPh sb="0" eb="2">
      <t>ネンリョウ</t>
    </rPh>
    <rPh sb="2" eb="4">
      <t>キジュン</t>
    </rPh>
    <rPh sb="4" eb="6">
      <t>クブン</t>
    </rPh>
    <phoneticPr fontId="1"/>
  </si>
  <si>
    <t>輸送の区分</t>
    <rPh sb="0" eb="2">
      <t>ユソウ</t>
    </rPh>
    <rPh sb="3" eb="5">
      <t>クブン</t>
    </rPh>
    <phoneticPr fontId="1"/>
  </si>
  <si>
    <t>事業用</t>
    <rPh sb="0" eb="2">
      <t>ジギョウ</t>
    </rPh>
    <rPh sb="2" eb="3">
      <t>ヨウ</t>
    </rPh>
    <phoneticPr fontId="1"/>
  </si>
  <si>
    <t>燃料基準区分（単位：kg/L）</t>
    <rPh sb="0" eb="2">
      <t>ネンリョウ</t>
    </rPh>
    <rPh sb="2" eb="4">
      <t>キジュン</t>
    </rPh>
    <rPh sb="4" eb="6">
      <t>クブン</t>
    </rPh>
    <rPh sb="7" eb="9">
      <t>タンイ</t>
    </rPh>
    <phoneticPr fontId="1"/>
  </si>
  <si>
    <t>2025基準</t>
    <rPh sb="4" eb="6">
      <t>キジュン</t>
    </rPh>
    <phoneticPr fontId="1"/>
  </si>
  <si>
    <t>2022基準</t>
    <rPh sb="4" eb="6">
      <t>キジュン</t>
    </rPh>
    <phoneticPr fontId="1"/>
  </si>
  <si>
    <t>2015基準</t>
    <rPh sb="4" eb="6">
      <t>キジュン</t>
    </rPh>
    <phoneticPr fontId="1"/>
  </si>
  <si>
    <t>燃料基準未達成等</t>
    <rPh sb="0" eb="2">
      <t>ネンリョウ</t>
    </rPh>
    <rPh sb="2" eb="4">
      <t>キジュン</t>
    </rPh>
    <rPh sb="4" eb="7">
      <t>ミタッセイ</t>
    </rPh>
    <rPh sb="7" eb="8">
      <t>トウ</t>
    </rPh>
    <phoneticPr fontId="1"/>
  </si>
  <si>
    <t>揮発油
(ガソリン)</t>
    <rPh sb="0" eb="3">
      <t>キハツユ</t>
    </rPh>
    <phoneticPr fontId="1"/>
  </si>
  <si>
    <t>500kg未満</t>
    <rPh sb="5" eb="7">
      <t>ミマン</t>
    </rPh>
    <phoneticPr fontId="1"/>
  </si>
  <si>
    <t>500kg以上1,500kg未満</t>
    <rPh sb="5" eb="7">
      <t>イジョウ</t>
    </rPh>
    <rPh sb="14" eb="16">
      <t>ミマン</t>
    </rPh>
    <phoneticPr fontId="1"/>
  </si>
  <si>
    <t>1,500kg以上</t>
    <rPh sb="7" eb="9">
      <t>イジョウ</t>
    </rPh>
    <phoneticPr fontId="1"/>
  </si>
  <si>
    <t>1,000kg未満</t>
    <rPh sb="7" eb="9">
      <t>ミマン</t>
    </rPh>
    <phoneticPr fontId="1"/>
  </si>
  <si>
    <t>1,000kg以上2,000kg未満</t>
    <rPh sb="7" eb="9">
      <t>イジョウ</t>
    </rPh>
    <rPh sb="16" eb="18">
      <t>ミマン</t>
    </rPh>
    <phoneticPr fontId="1"/>
  </si>
  <si>
    <t>2,000kg以上4,000kg未満</t>
    <rPh sb="7" eb="9">
      <t>イジョウ</t>
    </rPh>
    <rPh sb="16" eb="18">
      <t>ミマン</t>
    </rPh>
    <phoneticPr fontId="1"/>
  </si>
  <si>
    <t>4,000kg以上6,000kg未満</t>
    <rPh sb="7" eb="9">
      <t>イジョウ</t>
    </rPh>
    <rPh sb="16" eb="18">
      <t>ミマン</t>
    </rPh>
    <phoneticPr fontId="1"/>
  </si>
  <si>
    <t>6,000kg以上8,000kg未満</t>
    <rPh sb="7" eb="9">
      <t>イジョウ</t>
    </rPh>
    <rPh sb="16" eb="18">
      <t>ミマン</t>
    </rPh>
    <phoneticPr fontId="1"/>
  </si>
  <si>
    <t>8,000kg以上10,000kg未満</t>
    <rPh sb="7" eb="9">
      <t>イジョウ</t>
    </rPh>
    <rPh sb="17" eb="19">
      <t>ミマン</t>
    </rPh>
    <phoneticPr fontId="1"/>
  </si>
  <si>
    <t>10,000kg以上12,000kg未満</t>
    <rPh sb="8" eb="10">
      <t>イジョウ</t>
    </rPh>
    <rPh sb="18" eb="20">
      <t>ミマン</t>
    </rPh>
    <phoneticPr fontId="1"/>
  </si>
  <si>
    <t>12,000kg以上17,000kg未満</t>
    <rPh sb="8" eb="10">
      <t>イジョウ</t>
    </rPh>
    <rPh sb="18" eb="20">
      <t>ミマン</t>
    </rPh>
    <phoneticPr fontId="1"/>
  </si>
  <si>
    <t>17,000kg以上</t>
    <rPh sb="8" eb="10">
      <t>イジョウ</t>
    </rPh>
    <phoneticPr fontId="1"/>
  </si>
  <si>
    <t>項目</t>
    <rPh sb="0" eb="2">
      <t>コウモク</t>
    </rPh>
    <phoneticPr fontId="1"/>
  </si>
  <si>
    <t>備考</t>
    <rPh sb="0" eb="2">
      <t>ビコウ</t>
    </rPh>
    <phoneticPr fontId="1"/>
  </si>
  <si>
    <t>「自動車燃費一覧（令和5年3月・国土交通省）」に載っている車名を記入（不明であれば空欄）</t>
    <rPh sb="1" eb="4">
      <t>ジドウシャ</t>
    </rPh>
    <rPh sb="4" eb="6">
      <t>ネンピ</t>
    </rPh>
    <rPh sb="6" eb="8">
      <t>イチラン</t>
    </rPh>
    <rPh sb="9" eb="11">
      <t>レイワ</t>
    </rPh>
    <rPh sb="12" eb="13">
      <t>ネン</t>
    </rPh>
    <rPh sb="14" eb="15">
      <t>ガツ</t>
    </rPh>
    <rPh sb="16" eb="18">
      <t>コクド</t>
    </rPh>
    <rPh sb="18" eb="21">
      <t>コウツウショウ</t>
    </rPh>
    <rPh sb="24" eb="25">
      <t>ノ</t>
    </rPh>
    <rPh sb="29" eb="30">
      <t>シャ</t>
    </rPh>
    <rPh sb="30" eb="31">
      <t>メイ</t>
    </rPh>
    <rPh sb="32" eb="34">
      <t>キニュウ</t>
    </rPh>
    <rPh sb="35" eb="37">
      <t>フメイ</t>
    </rPh>
    <rPh sb="41" eb="43">
      <t>クウラン</t>
    </rPh>
    <phoneticPr fontId="1"/>
  </si>
  <si>
    <t>「自動車燃費一覧（令和5年3月・国土交通省）」に載っている通称名を記入（不明であれば空欄）</t>
    <rPh sb="1" eb="4">
      <t>ジドウシャ</t>
    </rPh>
    <rPh sb="4" eb="6">
      <t>ネンピ</t>
    </rPh>
    <rPh sb="6" eb="8">
      <t>イチラン</t>
    </rPh>
    <rPh sb="9" eb="11">
      <t>レイワ</t>
    </rPh>
    <rPh sb="12" eb="13">
      <t>ネン</t>
    </rPh>
    <rPh sb="14" eb="15">
      <t>ガツ</t>
    </rPh>
    <rPh sb="16" eb="18">
      <t>コクド</t>
    </rPh>
    <rPh sb="18" eb="21">
      <t>コウツウショウ</t>
    </rPh>
    <rPh sb="24" eb="25">
      <t>ノ</t>
    </rPh>
    <rPh sb="29" eb="32">
      <t>ツウショウメイ</t>
    </rPh>
    <rPh sb="33" eb="35">
      <t>キニュウ</t>
    </rPh>
    <phoneticPr fontId="1"/>
  </si>
  <si>
    <t>「自動車燃費一覧（令和5年3月・国土交通省）」に載っている型式を記入（不明であれば空欄）</t>
    <rPh sb="1" eb="4">
      <t>ジドウシャ</t>
    </rPh>
    <rPh sb="4" eb="6">
      <t>ネンピ</t>
    </rPh>
    <rPh sb="6" eb="8">
      <t>イチラン</t>
    </rPh>
    <rPh sb="9" eb="11">
      <t>レイワ</t>
    </rPh>
    <rPh sb="12" eb="13">
      <t>ネン</t>
    </rPh>
    <rPh sb="14" eb="15">
      <t>ガツ</t>
    </rPh>
    <rPh sb="16" eb="18">
      <t>コクド</t>
    </rPh>
    <rPh sb="18" eb="21">
      <t>コウツウショウ</t>
    </rPh>
    <rPh sb="24" eb="25">
      <t>ノ</t>
    </rPh>
    <rPh sb="29" eb="31">
      <t>カタシキ</t>
    </rPh>
    <rPh sb="32" eb="34">
      <t>キニュウ</t>
    </rPh>
    <phoneticPr fontId="1"/>
  </si>
  <si>
    <t>車両に貼付されている燃費基準達成ステッカーに記載されている基準を選択（不明であれば空欄）</t>
    <rPh sb="0" eb="2">
      <t>シャリョウ</t>
    </rPh>
    <rPh sb="3" eb="5">
      <t>テンプ</t>
    </rPh>
    <rPh sb="10" eb="12">
      <t>ネンピ</t>
    </rPh>
    <rPh sb="12" eb="14">
      <t>キジュン</t>
    </rPh>
    <rPh sb="14" eb="16">
      <t>タッセイ</t>
    </rPh>
    <rPh sb="22" eb="24">
      <t>キサイ</t>
    </rPh>
    <rPh sb="29" eb="31">
      <t>キジュン</t>
    </rPh>
    <rPh sb="32" eb="34">
      <t>センタク</t>
    </rPh>
    <phoneticPr fontId="1"/>
  </si>
  <si>
    <t>以下２つのどちらかの値を記入する。
①「自動車燃費一覧（令和5年3月・国土交通省）」に載っている燃費
②「ロジスティクス分野におけるCO2排出量算定方法共同ガイドラインVer.3.2」の該当区分の見なし燃費
　→輸送の区分が不明であれば、17,000kg以上の燃費を記入、燃料基準区分が不明であれば、「燃費基準未達成等」の燃費を記入
※全て不明の場合は、「ロジスティクス分野におけるCO2排出量算定方法共同ガイドラインVer.3.2」の「輸送の区分」17,000kg以上（事業用）、「燃費基準未達成等」の見なし燃費を記入する。</t>
    <rPh sb="0" eb="2">
      <t>イカ</t>
    </rPh>
    <rPh sb="10" eb="11">
      <t>アタイ</t>
    </rPh>
    <rPh sb="12" eb="14">
      <t>キニュウ</t>
    </rPh>
    <rPh sb="20" eb="23">
      <t>ジドウシャ</t>
    </rPh>
    <rPh sb="23" eb="25">
      <t>ネンピ</t>
    </rPh>
    <rPh sb="25" eb="27">
      <t>イチラン</t>
    </rPh>
    <rPh sb="28" eb="30">
      <t>レイワ</t>
    </rPh>
    <rPh sb="31" eb="32">
      <t>ネン</t>
    </rPh>
    <rPh sb="33" eb="34">
      <t>ガツ</t>
    </rPh>
    <rPh sb="35" eb="37">
      <t>コクド</t>
    </rPh>
    <rPh sb="37" eb="40">
      <t>コウツウショウ</t>
    </rPh>
    <rPh sb="43" eb="44">
      <t>ノ</t>
    </rPh>
    <rPh sb="48" eb="50">
      <t>ネンピ</t>
    </rPh>
    <rPh sb="93" eb="95">
      <t>ガイトウ</t>
    </rPh>
    <rPh sb="95" eb="97">
      <t>クブン</t>
    </rPh>
    <rPh sb="98" eb="99">
      <t>ミ</t>
    </rPh>
    <rPh sb="101" eb="103">
      <t>ネンピ</t>
    </rPh>
    <rPh sb="106" eb="108">
      <t>ユソウ</t>
    </rPh>
    <rPh sb="109" eb="111">
      <t>クブン</t>
    </rPh>
    <rPh sb="112" eb="114">
      <t>フメイ</t>
    </rPh>
    <rPh sb="127" eb="129">
      <t>イジョウ</t>
    </rPh>
    <rPh sb="130" eb="132">
      <t>ネンピ</t>
    </rPh>
    <rPh sb="133" eb="135">
      <t>キニュウ</t>
    </rPh>
    <rPh sb="136" eb="138">
      <t>ネンリョウ</t>
    </rPh>
    <rPh sb="138" eb="140">
      <t>キジュン</t>
    </rPh>
    <rPh sb="140" eb="142">
      <t>クブン</t>
    </rPh>
    <rPh sb="143" eb="145">
      <t>フメイ</t>
    </rPh>
    <rPh sb="151" eb="153">
      <t>ネンピ</t>
    </rPh>
    <rPh sb="153" eb="155">
      <t>キジュン</t>
    </rPh>
    <rPh sb="155" eb="158">
      <t>ミタッセイ</t>
    </rPh>
    <rPh sb="158" eb="159">
      <t>トウ</t>
    </rPh>
    <rPh sb="161" eb="163">
      <t>ネンピ</t>
    </rPh>
    <rPh sb="164" eb="166">
      <t>キニュウ</t>
    </rPh>
    <rPh sb="168" eb="169">
      <t>スベ</t>
    </rPh>
    <rPh sb="170" eb="172">
      <t>フメイ</t>
    </rPh>
    <rPh sb="173" eb="175">
      <t>バアイ</t>
    </rPh>
    <rPh sb="219" eb="221">
      <t>ユソウ</t>
    </rPh>
    <rPh sb="222" eb="224">
      <t>クブン</t>
    </rPh>
    <rPh sb="233" eb="235">
      <t>イジョウ</t>
    </rPh>
    <rPh sb="236" eb="238">
      <t>ジギョウ</t>
    </rPh>
    <rPh sb="238" eb="239">
      <t>ヨウ</t>
    </rPh>
    <rPh sb="242" eb="244">
      <t>ネンピ</t>
    </rPh>
    <rPh sb="244" eb="246">
      <t>キジュン</t>
    </rPh>
    <rPh sb="246" eb="249">
      <t>ミタッセイ</t>
    </rPh>
    <rPh sb="249" eb="250">
      <t>トウ</t>
    </rPh>
    <rPh sb="252" eb="253">
      <t>ミ</t>
    </rPh>
    <rPh sb="255" eb="257">
      <t>ネンピ</t>
    </rPh>
    <rPh sb="258" eb="260">
      <t>キニュウ</t>
    </rPh>
    <phoneticPr fontId="1"/>
  </si>
  <si>
    <t>kg-H2</t>
    <phoneticPr fontId="1"/>
  </si>
  <si>
    <t>km/L
(もしくはkm/kg)</t>
    <phoneticPr fontId="1"/>
  </si>
  <si>
    <t>（参考）燃料CO2排出係数</t>
    <rPh sb="1" eb="3">
      <t>サンコウ</t>
    </rPh>
    <rPh sb="4" eb="6">
      <t>ネンリョウ</t>
    </rPh>
    <rPh sb="9" eb="11">
      <t>ハイシュツ</t>
    </rPh>
    <rPh sb="11" eb="13">
      <t>ケイスウ</t>
    </rPh>
    <phoneticPr fontId="1"/>
  </si>
  <si>
    <t>輸送車両情報</t>
    <rPh sb="0" eb="2">
      <t>ユソウ</t>
    </rPh>
    <rPh sb="4" eb="6">
      <t>ジョウホウ</t>
    </rPh>
    <phoneticPr fontId="1"/>
  </si>
  <si>
    <t>燃費</t>
    <rPh sb="0" eb="2">
      <t>ネンピ</t>
    </rPh>
    <phoneticPr fontId="1"/>
  </si>
  <si>
    <t>見なし燃費（「ロジスティクス分野におけるCO2排出量算定方法共同ガイドラインVer.3.2」より）</t>
    <rPh sb="0" eb="1">
      <t>ミ</t>
    </rPh>
    <rPh sb="3" eb="5">
      <t>ネンピ</t>
    </rPh>
    <phoneticPr fontId="1"/>
  </si>
  <si>
    <t xml:space="preserve"> ←車両の区分が不明の場合はこの数値を用いる</t>
    <rPh sb="2" eb="4">
      <t>シャリョウ</t>
    </rPh>
    <rPh sb="5" eb="7">
      <t>クブン</t>
    </rPh>
    <rPh sb="8" eb="10">
      <t>フメイ</t>
    </rPh>
    <rPh sb="11" eb="13">
      <t>バアイ</t>
    </rPh>
    <rPh sb="16" eb="18">
      <t>スウチ</t>
    </rPh>
    <rPh sb="19" eb="20">
      <t>モチ</t>
    </rPh>
    <phoneticPr fontId="1"/>
  </si>
  <si>
    <t>記入方法</t>
    <rPh sb="0" eb="2">
      <t>キニュウ</t>
    </rPh>
    <rPh sb="2" eb="4">
      <t>ホウホウ</t>
    </rPh>
    <phoneticPr fontId="1"/>
  </si>
  <si>
    <t>t-CO2</t>
    <phoneticPr fontId="1"/>
  </si>
  <si>
    <t>入力欄</t>
    <rPh sb="0" eb="2">
      <t>ニュウリョク</t>
    </rPh>
    <rPh sb="2" eb="3">
      <t>ラン</t>
    </rPh>
    <phoneticPr fontId="1"/>
  </si>
  <si>
    <t>（出典）「ロジスティクス分野におけるCO2排出量算定方法共同ガイドラインVer.3.2（令和5年6月）」（経済産業省・国土交通省）</t>
    <rPh sb="1" eb="3">
      <t>シュッテン</t>
    </rPh>
    <phoneticPr fontId="1"/>
  </si>
  <si>
    <t>揮発油_ガソリン</t>
    <rPh sb="0" eb="3">
      <t>キハツユ</t>
    </rPh>
    <phoneticPr fontId="1"/>
  </si>
  <si>
    <t>住所を記入する</t>
    <rPh sb="0" eb="2">
      <t>ジュウショ</t>
    </rPh>
    <rPh sb="3" eb="5">
      <t>キニュウ</t>
    </rPh>
    <phoneticPr fontId="1"/>
  </si>
  <si>
    <t>水素製造拠点から水素利用拠点までの間の輸送距離（片道）を記入する</t>
    <rPh sb="0" eb="2">
      <t>スイソ</t>
    </rPh>
    <rPh sb="2" eb="4">
      <t>セイゾウ</t>
    </rPh>
    <rPh sb="4" eb="6">
      <t>キョテン</t>
    </rPh>
    <rPh sb="8" eb="10">
      <t>スイソ</t>
    </rPh>
    <rPh sb="10" eb="12">
      <t>リヨウ</t>
    </rPh>
    <rPh sb="12" eb="14">
      <t>キョテン</t>
    </rPh>
    <rPh sb="17" eb="18">
      <t>アイダ</t>
    </rPh>
    <rPh sb="19" eb="21">
      <t>ユソウ</t>
    </rPh>
    <rPh sb="21" eb="23">
      <t>キョリ</t>
    </rPh>
    <rPh sb="24" eb="26">
      <t>カタミチ</t>
    </rPh>
    <rPh sb="28" eb="30">
      <t>キニュウ</t>
    </rPh>
    <phoneticPr fontId="1"/>
  </si>
  <si>
    <t>購入したクレジット種類を記入する</t>
    <rPh sb="0" eb="2">
      <t>コウニュウ</t>
    </rPh>
    <rPh sb="9" eb="11">
      <t>シュルイ</t>
    </rPh>
    <rPh sb="12" eb="14">
      <t>キニュウ</t>
    </rPh>
    <phoneticPr fontId="1"/>
  </si>
  <si>
    <t>購入したクレジット量を記入する（購入したことを証する書類を添付）</t>
    <rPh sb="0" eb="2">
      <t>コウニュウ</t>
    </rPh>
    <rPh sb="9" eb="10">
      <t>リョウ</t>
    </rPh>
    <rPh sb="11" eb="13">
      <t>キニュウ</t>
    </rPh>
    <rPh sb="16" eb="18">
      <t>コウニュウ</t>
    </rPh>
    <rPh sb="23" eb="24">
      <t>ショウ</t>
    </rPh>
    <rPh sb="26" eb="28">
      <t>ショルイ</t>
    </rPh>
    <rPh sb="29" eb="31">
      <t>テンプ</t>
    </rPh>
    <phoneticPr fontId="1"/>
  </si>
  <si>
    <t>Nm3</t>
    <phoneticPr fontId="1"/>
  </si>
  <si>
    <t>水素についての最大積載量を記載する。</t>
    <rPh sb="0" eb="2">
      <t>スイソ</t>
    </rPh>
    <rPh sb="7" eb="9">
      <t>サイダイ</t>
    </rPh>
    <rPh sb="9" eb="11">
      <t>セキサイ</t>
    </rPh>
    <rPh sb="11" eb="12">
      <t>リョウ</t>
    </rPh>
    <rPh sb="13" eb="15">
      <t>キサイ</t>
    </rPh>
    <phoneticPr fontId="1"/>
  </si>
  <si>
    <t>t-CO2/年</t>
    <rPh sb="6" eb="7">
      <t>ネン</t>
    </rPh>
    <phoneticPr fontId="1"/>
  </si>
  <si>
    <t>年間水素利用量</t>
    <rPh sb="0" eb="2">
      <t>ネンカン</t>
    </rPh>
    <rPh sb="2" eb="4">
      <t>スイソ</t>
    </rPh>
    <rPh sb="4" eb="7">
      <t>リヨウリョウ</t>
    </rPh>
    <phoneticPr fontId="1"/>
  </si>
  <si>
    <t>Nm3/年</t>
    <rPh sb="4" eb="5">
      <t>ネン</t>
    </rPh>
    <phoneticPr fontId="1"/>
  </si>
  <si>
    <t>グリーン水素を製造した場所（住所）</t>
    <rPh sb="4" eb="6">
      <t>スイソ</t>
    </rPh>
    <rPh sb="7" eb="9">
      <t>セイゾウ</t>
    </rPh>
    <rPh sb="11" eb="13">
      <t>バショ</t>
    </rPh>
    <rPh sb="14" eb="16">
      <t>ジュウショ</t>
    </rPh>
    <phoneticPr fontId="1"/>
  </si>
  <si>
    <t>グリーン水素を利用した事業所（住所）</t>
    <rPh sb="4" eb="6">
      <t>スイソ</t>
    </rPh>
    <rPh sb="7" eb="9">
      <t>リヨウ</t>
    </rPh>
    <rPh sb="11" eb="14">
      <t>ジギョウショ</t>
    </rPh>
    <rPh sb="15" eb="17">
      <t>ジュウショ</t>
    </rPh>
    <phoneticPr fontId="1"/>
  </si>
  <si>
    <t>不明である場合は、後述の「輸送車両の最大積載量」「水素受入タンク貯蔵可能量」に必ず記入する</t>
    <rPh sb="0" eb="2">
      <t>フメイ</t>
    </rPh>
    <rPh sb="5" eb="7">
      <t>バアイ</t>
    </rPh>
    <rPh sb="9" eb="11">
      <t>コウジュツ</t>
    </rPh>
    <rPh sb="13" eb="15">
      <t>ユソウ</t>
    </rPh>
    <rPh sb="15" eb="17">
      <t>シャリョウ</t>
    </rPh>
    <rPh sb="18" eb="20">
      <t>サイダイ</t>
    </rPh>
    <rPh sb="20" eb="22">
      <t>セキサイ</t>
    </rPh>
    <rPh sb="22" eb="23">
      <t>リョウ</t>
    </rPh>
    <rPh sb="25" eb="27">
      <t>スイソ</t>
    </rPh>
    <rPh sb="27" eb="29">
      <t>ウケイレ</t>
    </rPh>
    <rPh sb="32" eb="34">
      <t>チョゾウ</t>
    </rPh>
    <rPh sb="34" eb="37">
      <t>カノウリョウ</t>
    </rPh>
    <rPh sb="39" eb="40">
      <t>カナラ</t>
    </rPh>
    <rPh sb="41" eb="43">
      <t>キニュウ</t>
    </rPh>
    <phoneticPr fontId="1"/>
  </si>
  <si>
    <t>燃料の二酸化炭素排出係数</t>
    <rPh sb="0" eb="2">
      <t>ネンリョウ</t>
    </rPh>
    <rPh sb="3" eb="6">
      <t>ニサンカ</t>
    </rPh>
    <rPh sb="6" eb="8">
      <t>タンソ</t>
    </rPh>
    <rPh sb="8" eb="10">
      <t>ハイシュツ</t>
    </rPh>
    <rPh sb="10" eb="12">
      <t>ケイスウ</t>
    </rPh>
    <phoneticPr fontId="1"/>
  </si>
  <si>
    <t>輸送時の二酸化炭素排出量</t>
    <rPh sb="0" eb="2">
      <t>ユソウ</t>
    </rPh>
    <rPh sb="2" eb="3">
      <t>ジ</t>
    </rPh>
    <rPh sb="4" eb="7">
      <t>ニサンカ</t>
    </rPh>
    <rPh sb="7" eb="9">
      <t>タンソ</t>
    </rPh>
    <rPh sb="9" eb="11">
      <t>ハイシュツ</t>
    </rPh>
    <rPh sb="11" eb="12">
      <t>リョウ</t>
    </rPh>
    <phoneticPr fontId="1"/>
  </si>
  <si>
    <t>輸送時の二酸化炭素排出量</t>
    <rPh sb="0" eb="3">
      <t>ユソウジ</t>
    </rPh>
    <rPh sb="4" eb="7">
      <t>ニサンカ</t>
    </rPh>
    <rPh sb="7" eb="9">
      <t>タンソ</t>
    </rPh>
    <rPh sb="9" eb="11">
      <t>ハイシュツ</t>
    </rPh>
    <rPh sb="11" eb="12">
      <t>リョウ</t>
    </rPh>
    <phoneticPr fontId="1"/>
  </si>
  <si>
    <t>クレジットの種類</t>
    <rPh sb="6" eb="8">
      <t>シュルイ</t>
    </rPh>
    <phoneticPr fontId="1"/>
  </si>
  <si>
    <t>クレジットの量</t>
    <rPh sb="6" eb="7">
      <t>リョウ</t>
    </rPh>
    <phoneticPr fontId="1"/>
  </si>
  <si>
    <t>輸送車両の最大積載量</t>
    <rPh sb="0" eb="2">
      <t>ユソウ</t>
    </rPh>
    <rPh sb="2" eb="4">
      <t>シャリョウ</t>
    </rPh>
    <rPh sb="5" eb="7">
      <t>サイダイ</t>
    </rPh>
    <rPh sb="7" eb="9">
      <t>セキサイ</t>
    </rPh>
    <rPh sb="9" eb="10">
      <t>リョウ</t>
    </rPh>
    <phoneticPr fontId="1"/>
  </si>
  <si>
    <t>水素受入タンク貯蔵可能量</t>
    <rPh sb="0" eb="2">
      <t>スイソ</t>
    </rPh>
    <rPh sb="2" eb="4">
      <t>ウケイレ</t>
    </rPh>
    <rPh sb="7" eb="9">
      <t>チョゾウ</t>
    </rPh>
    <rPh sb="9" eb="11">
      <t>カノウ</t>
    </rPh>
    <rPh sb="11" eb="12">
      <t>リョウ</t>
    </rPh>
    <phoneticPr fontId="1"/>
  </si>
  <si>
    <t>該当燃料を選択</t>
    <rPh sb="0" eb="2">
      <t>ガイトウ</t>
    </rPh>
    <rPh sb="2" eb="4">
      <t>ネンリョウ</t>
    </rPh>
    <rPh sb="5" eb="7">
      <t>センタク</t>
    </rPh>
    <phoneticPr fontId="1"/>
  </si>
  <si>
    <t>「（参考）燃料CO2排出係数」シートの該当燃料の値が表示されていることを確認</t>
    <rPh sb="19" eb="21">
      <t>ガイトウ</t>
    </rPh>
    <rPh sb="21" eb="23">
      <t>ネンリョウ</t>
    </rPh>
    <rPh sb="24" eb="25">
      <t>アタイ</t>
    </rPh>
    <rPh sb="26" eb="28">
      <t>ヒョウジ</t>
    </rPh>
    <rPh sb="36" eb="38">
      <t>カクニン</t>
    </rPh>
    <phoneticPr fontId="1"/>
  </si>
  <si>
    <t>以下の計算式にて算定した結果が表示されているか確認してください。
①年間輸送回数が分かる場合
CO2排出量[t-CO2/年]＝拠点間距離[km]×年間輸送回数[回/年]÷燃費[km/L]×燃料CO2排出係数[t-CO2/kL]÷1,000
②年間輸送回数が分からない場合
CO2排出量[t-CO2/年]=拠点間距離[km]×年間水素利用量[Nm3/年]÷（「水素受入タンク貯蔵可能量」と「輸送車両の最大積載量」のうち小さい方の値）[Nm3]÷燃費[km/L]×燃料CO2排出係数[t-CO2/kL]÷1,000</t>
    <rPh sb="15" eb="17">
      <t>ヒョウジ</t>
    </rPh>
    <rPh sb="23" eb="25">
      <t>カクニン</t>
    </rPh>
    <phoneticPr fontId="1"/>
  </si>
  <si>
    <t>車両の最大積載量の区分を選択（不明であれば空欄）</t>
    <rPh sb="0" eb="2">
      <t>シャリョウ</t>
    </rPh>
    <rPh sb="3" eb="5">
      <t>サイダイ</t>
    </rPh>
    <rPh sb="5" eb="8">
      <t>セキサイリョウ</t>
    </rPh>
    <rPh sb="9" eb="11">
      <t>クブン</t>
    </rPh>
    <rPh sb="12" eb="14">
      <t>センタク</t>
    </rPh>
    <phoneticPr fontId="1"/>
  </si>
  <si>
    <t>輸送車両もしくはその一部を複数日に渡り水素利用拠点に置き、水素貯蔵タンクと同等の機能を持たせた場合は、空欄とする。</t>
    <phoneticPr fontId="1"/>
  </si>
  <si>
    <t>輸送時の二酸化炭素排出量の算定書</t>
    <rPh sb="0" eb="2">
      <t>ユソウ</t>
    </rPh>
    <rPh sb="2" eb="3">
      <t>ジ</t>
    </rPh>
    <rPh sb="4" eb="7">
      <t>ニサンカ</t>
    </rPh>
    <rPh sb="7" eb="9">
      <t>タンソ</t>
    </rPh>
    <rPh sb="9" eb="11">
      <t>ハイシュツ</t>
    </rPh>
    <rPh sb="11" eb="12">
      <t>リョウ</t>
    </rPh>
    <rPh sb="13" eb="15">
      <t>サンテイ</t>
    </rPh>
    <rPh sb="15" eb="16">
      <t>ショ</t>
    </rPh>
    <phoneticPr fontId="1"/>
  </si>
  <si>
    <t>輸送時の二酸化炭素排出量を削減する取組</t>
    <rPh sb="0" eb="2">
      <t>ユソウ</t>
    </rPh>
    <rPh sb="2" eb="3">
      <t>ジ</t>
    </rPh>
    <rPh sb="4" eb="7">
      <t>ニサンカ</t>
    </rPh>
    <rPh sb="7" eb="9">
      <t>タンソ</t>
    </rPh>
    <rPh sb="9" eb="11">
      <t>ハイシュツ</t>
    </rPh>
    <rPh sb="11" eb="12">
      <t>リョウ</t>
    </rPh>
    <rPh sb="13" eb="15">
      <t>サクゲン</t>
    </rPh>
    <rPh sb="17" eb="19">
      <t>トリクミ</t>
    </rPh>
    <phoneticPr fontId="1"/>
  </si>
  <si>
    <t>≪参考≫輸送時の二酸化炭素排出量の算定書</t>
    <rPh sb="1" eb="3">
      <t>サンコウ</t>
    </rPh>
    <rPh sb="4" eb="6">
      <t>ユソウ</t>
    </rPh>
    <rPh sb="6" eb="7">
      <t>ジ</t>
    </rPh>
    <rPh sb="8" eb="11">
      <t>ニサンカ</t>
    </rPh>
    <rPh sb="11" eb="13">
      <t>タンソ</t>
    </rPh>
    <rPh sb="13" eb="15">
      <t>ハイシュツ</t>
    </rPh>
    <rPh sb="15" eb="16">
      <t>リョウ</t>
    </rPh>
    <rPh sb="17" eb="19">
      <t>サンテイ</t>
    </rPh>
    <rPh sb="19" eb="20">
      <t>ショ</t>
    </rPh>
    <phoneticPr fontId="1"/>
  </si>
  <si>
    <t>　</t>
  </si>
  <si>
    <t>1kg-H2=11.1Nm3として換算</t>
    <rPh sb="17" eb="19">
      <t>カンサン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</si>
</sst>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 "/>
    <numFmt numFmtId="178" formatCode="#,##0.00_ "/>
    <numFmt numFmtId="179" formatCode="0.0_ "/>
  </numFmts>
  <fonts count="10" x14ac:knownFonts="1">
    <font>
      <sz val="11"/>
      <color theme="1"/>
      <name val="游ゴシック"/>
      <family val="2"/>
      <scheme val="minor"/>
    </font>
    <font>
      <sz val="6"/>
      <name val="游ゴシック"/>
      <family val="3"/>
      <charset val="128"/>
      <scheme val="minor"/>
    </font>
    <font>
      <sz val="9"/>
      <color theme="1"/>
      <name val="游ゴシック"/>
      <family val="2"/>
      <scheme val="minor"/>
    </font>
    <font>
      <sz val="9"/>
      <color theme="1"/>
      <name val="游ゴシック"/>
      <family val="3"/>
      <charset val="128"/>
      <scheme val="minor"/>
    </font>
    <font>
      <b/>
      <sz val="11"/>
      <color theme="1"/>
      <name val="游ゴシック"/>
      <family val="3"/>
      <charset val="128"/>
      <scheme val="minor"/>
    </font>
    <font>
      <b/>
      <sz val="11"/>
      <color rgb="FF00B0F0"/>
      <name val="游ゴシック"/>
      <family val="3"/>
      <charset val="128"/>
      <scheme val="minor"/>
    </font>
    <font>
      <sz val="12"/>
      <color theme="1"/>
      <name val="游ゴシック"/>
      <family val="2"/>
      <scheme val="minor"/>
    </font>
    <font>
      <sz val="9"/>
      <name val="游ゴシック"/>
      <family val="2"/>
      <scheme val="minor"/>
    </font>
    <font>
      <sz val="9"/>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cellStyleXfs>
  <cellXfs count="73">
    <xf numFmtId="0" fontId="0" fillId="0" borderId="0" xfId="0"/>
    <xf numFmtId="0" fontId="0" fillId="0" borderId="1" xfId="0" applyBorder="1"/>
    <xf numFmtId="0" fontId="0" fillId="0" borderId="2" xfId="0" applyBorder="1"/>
    <xf numFmtId="0" fontId="0" fillId="0" borderId="3" xfId="0" applyBorder="1"/>
    <xf numFmtId="176" fontId="0" fillId="0" borderId="1" xfId="0" applyNumberFormat="1" applyBorder="1"/>
    <xf numFmtId="176" fontId="0" fillId="0" borderId="14" xfId="0" applyNumberFormat="1" applyBorder="1"/>
    <xf numFmtId="0" fontId="0" fillId="0" borderId="1" xfId="0" applyBorder="1" applyAlignment="1">
      <alignment horizontal="center" vertical="center"/>
    </xf>
    <xf numFmtId="0" fontId="0" fillId="2" borderId="1" xfId="0" applyFill="1" applyBorder="1" applyAlignment="1">
      <alignment horizontal="center"/>
    </xf>
    <xf numFmtId="0" fontId="3" fillId="0" borderId="1" xfId="0" applyFont="1" applyBorder="1" applyAlignment="1">
      <alignment vertical="center" wrapText="1"/>
    </xf>
    <xf numFmtId="0" fontId="2" fillId="0" borderId="1" xfId="0" applyFont="1" applyBorder="1" applyAlignment="1">
      <alignment vertical="center" wrapText="1"/>
    </xf>
    <xf numFmtId="0" fontId="4" fillId="0" borderId="0" xfId="0" applyFont="1"/>
    <xf numFmtId="0" fontId="5" fillId="0" borderId="0" xfId="0" applyFont="1"/>
    <xf numFmtId="0" fontId="6" fillId="0" borderId="0" xfId="0" applyFont="1"/>
    <xf numFmtId="176" fontId="0" fillId="0" borderId="15" xfId="0" applyNumberFormat="1" applyBorder="1"/>
    <xf numFmtId="176" fontId="0" fillId="0" borderId="16" xfId="0" applyNumberFormat="1" applyBorder="1"/>
    <xf numFmtId="176" fontId="0" fillId="0" borderId="17" xfId="0" applyNumberFormat="1" applyBorder="1"/>
    <xf numFmtId="0" fontId="7" fillId="0" borderId="1" xfId="0" applyFont="1" applyBorder="1" applyAlignment="1">
      <alignment vertical="center" wrapText="1"/>
    </xf>
    <xf numFmtId="0" fontId="8" fillId="0" borderId="1" xfId="0" applyFont="1" applyBorder="1" applyAlignment="1">
      <alignment vertical="center" wrapText="1"/>
    </xf>
    <xf numFmtId="0" fontId="3" fillId="0" borderId="1" xfId="0" applyFont="1" applyBorder="1" applyAlignment="1">
      <alignment vertical="center"/>
    </xf>
    <xf numFmtId="0" fontId="0" fillId="0" borderId="1" xfId="0" applyBorder="1" applyAlignment="1">
      <alignment horizontal="center" vertical="center" wrapText="1"/>
    </xf>
    <xf numFmtId="0" fontId="3" fillId="0" borderId="20" xfId="0" applyFont="1" applyBorder="1" applyAlignment="1">
      <alignment vertical="center" wrapText="1"/>
    </xf>
    <xf numFmtId="0" fontId="3" fillId="0" borderId="23" xfId="0" applyFont="1" applyBorder="1" applyAlignment="1">
      <alignment vertical="center" wrapText="1"/>
    </xf>
    <xf numFmtId="0" fontId="9" fillId="0" borderId="3" xfId="0" applyFont="1" applyBorder="1" applyAlignment="1">
      <alignment horizontal="center" vertical="center"/>
    </xf>
    <xf numFmtId="0" fontId="0" fillId="2" borderId="1" xfId="0" applyFill="1" applyBorder="1" applyAlignment="1">
      <alignment horizontal="center" vertical="center"/>
    </xf>
    <xf numFmtId="0" fontId="9" fillId="3" borderId="2" xfId="0" applyFont="1" applyFill="1" applyBorder="1" applyAlignment="1">
      <alignment horizontal="center" vertical="center"/>
    </xf>
    <xf numFmtId="0" fontId="9" fillId="0" borderId="3" xfId="0" applyFont="1" applyBorder="1" applyAlignment="1">
      <alignment vertical="center"/>
    </xf>
    <xf numFmtId="177" fontId="9" fillId="3" borderId="2" xfId="0" applyNumberFormat="1" applyFont="1" applyFill="1" applyBorder="1" applyAlignment="1">
      <alignment horizontal="center" vertical="center"/>
    </xf>
    <xf numFmtId="0" fontId="9" fillId="0" borderId="3" xfId="0" applyFont="1" applyBorder="1" applyAlignment="1">
      <alignment horizontal="center" vertical="center" wrapText="1"/>
    </xf>
    <xf numFmtId="0" fontId="9" fillId="3" borderId="18" xfId="0" applyFont="1" applyFill="1" applyBorder="1" applyAlignment="1">
      <alignment horizontal="center" vertical="center"/>
    </xf>
    <xf numFmtId="0" fontId="9" fillId="0" borderId="19" xfId="0" applyFont="1" applyBorder="1" applyAlignment="1">
      <alignment horizontal="center" vertical="center" wrapText="1"/>
    </xf>
    <xf numFmtId="177" fontId="9" fillId="0" borderId="21" xfId="0" applyNumberFormat="1" applyFont="1" applyBorder="1" applyAlignment="1">
      <alignment horizontal="center" vertical="center"/>
    </xf>
    <xf numFmtId="0" fontId="9" fillId="0" borderId="22" xfId="0" applyFont="1" applyBorder="1" applyAlignment="1">
      <alignment horizontal="center" vertical="center" wrapText="1"/>
    </xf>
    <xf numFmtId="0" fontId="9" fillId="0" borderId="2" xfId="0" applyFont="1" applyBorder="1" applyAlignment="1">
      <alignment horizontal="center" vertical="center"/>
    </xf>
    <xf numFmtId="176" fontId="9" fillId="0" borderId="2" xfId="0" applyNumberFormat="1" applyFont="1" applyBorder="1" applyAlignment="1">
      <alignment horizontal="center" vertical="center"/>
    </xf>
    <xf numFmtId="178" fontId="9" fillId="0" borderId="2" xfId="0" applyNumberFormat="1" applyFont="1" applyBorder="1" applyAlignment="1">
      <alignment horizontal="center" vertical="center"/>
    </xf>
    <xf numFmtId="179" fontId="9" fillId="3" borderId="2" xfId="0" applyNumberFormat="1"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0" fillId="2" borderId="1" xfId="0" applyFill="1" applyBorder="1" applyAlignment="1">
      <alignment horizontal="center"/>
    </xf>
    <xf numFmtId="0" fontId="0" fillId="0" borderId="12" xfId="0" applyBorder="1" applyAlignment="1">
      <alignment horizontal="center" vertical="center" wrapText="1"/>
    </xf>
    <xf numFmtId="0" fontId="9" fillId="3" borderId="8" xfId="0" applyFont="1" applyFill="1" applyBorder="1" applyAlignment="1">
      <alignment horizontal="center" vertical="center"/>
    </xf>
    <xf numFmtId="0" fontId="9" fillId="3" borderId="10" xfId="0" applyFont="1"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wrapText="1"/>
    </xf>
    <xf numFmtId="0" fontId="0" fillId="0" borderId="12" xfId="0" applyBorder="1" applyAlignment="1">
      <alignment horizontal="center" wrapText="1"/>
    </xf>
    <xf numFmtId="176" fontId="0" fillId="0" borderId="15" xfId="0" applyNumberFormat="1" applyBorder="1" applyAlignment="1">
      <alignment horizontal="center" wrapText="1"/>
    </xf>
    <xf numFmtId="176" fontId="0" fillId="0" borderId="16" xfId="0" applyNumberFormat="1" applyBorder="1" applyAlignment="1">
      <alignment horizontal="center" wrapText="1"/>
    </xf>
    <xf numFmtId="176" fontId="0" fillId="0" borderId="17" xfId="0" applyNumberFormat="1" applyBorder="1" applyAlignment="1">
      <alignment horizont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xf>
    <xf numFmtId="0" fontId="0" fillId="0" borderId="13" xfId="0" applyBorder="1" applyAlignment="1">
      <alignment horizontal="center"/>
    </xf>
    <xf numFmtId="0" fontId="0" fillId="0" borderId="3" xfId="0" applyBorder="1"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6" xfId="0" applyBorder="1" applyAlignment="1">
      <alignment horizontal="left" wrapText="1"/>
    </xf>
    <xf numFmtId="0" fontId="0" fillId="0" borderId="0" xfId="0" applyAlignment="1">
      <alignment horizontal="left" wrapText="1"/>
    </xf>
  </cellXfs>
  <cellStyles count="1">
    <cellStyle name="標準" xfId="0" builtinId="0"/>
  </cellStyles>
  <dxfs count="1">
    <dxf>
      <font>
        <strike val="0"/>
        <color rgb="FFFF0000"/>
      </font>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15240</xdr:colOff>
      <xdr:row>21</xdr:row>
      <xdr:rowOff>0</xdr:rowOff>
    </xdr:from>
    <xdr:to>
      <xdr:col>8</xdr:col>
      <xdr:colOff>30480</xdr:colOff>
      <xdr:row>22</xdr:row>
      <xdr:rowOff>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103120" y="4572000"/>
          <a:ext cx="4564380" cy="228600"/>
        </a:xfrm>
        <a:prstGeom prst="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15240</xdr:colOff>
      <xdr:row>8</xdr:row>
      <xdr:rowOff>22860</xdr:rowOff>
    </xdr:from>
    <xdr:to>
      <xdr:col>7</xdr:col>
      <xdr:colOff>647700</xdr:colOff>
      <xdr:row>22</xdr:row>
      <xdr:rowOff>38100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981700" y="1623060"/>
          <a:ext cx="632460" cy="3215640"/>
        </a:xfrm>
        <a:prstGeom prst="rect">
          <a:avLst/>
        </a:prstGeom>
        <a:no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653156</xdr:colOff>
      <xdr:row>22</xdr:row>
      <xdr:rowOff>45720</xdr:rowOff>
    </xdr:from>
    <xdr:ext cx="656718" cy="2131423"/>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5976270" y="4846320"/>
          <a:ext cx="656718" cy="2131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1100" b="1">
              <a:solidFill>
                <a:schemeClr val="accent2"/>
              </a:solidFill>
            </a:rPr>
            <a:t>←燃料基準区分が不明の場合は　</a:t>
          </a:r>
          <a:endParaRPr kumimoji="1" lang="en-US" altLang="ja-JP" sz="1100" b="1">
            <a:solidFill>
              <a:schemeClr val="accent2"/>
            </a:solidFill>
          </a:endParaRPr>
        </a:p>
        <a:p>
          <a:r>
            <a:rPr kumimoji="1" lang="ja-JP" altLang="en-US" sz="1100" b="1">
              <a:solidFill>
                <a:schemeClr val="accent2"/>
              </a:solidFill>
            </a:rPr>
            <a:t>　この数値を用いる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114300</xdr:colOff>
      <xdr:row>3</xdr:row>
      <xdr:rowOff>83820</xdr:rowOff>
    </xdr:from>
    <xdr:to>
      <xdr:col>4</xdr:col>
      <xdr:colOff>3009900</xdr:colOff>
      <xdr:row>3</xdr:row>
      <xdr:rowOff>285750</xdr:rowOff>
    </xdr:to>
    <xdr:sp macro="" textlink="">
      <xdr:nvSpPr>
        <xdr:cNvPr id="4" name="吹き出し: 左矢印 3">
          <a:extLst>
            <a:ext uri="{FF2B5EF4-FFF2-40B4-BE49-F238E27FC236}">
              <a16:creationId xmlns:a16="http://schemas.microsoft.com/office/drawing/2014/main" id="{584BCF63-C9BB-D728-C01E-80FDA1807415}"/>
            </a:ext>
          </a:extLst>
        </xdr:cNvPr>
        <xdr:cNvSpPr/>
      </xdr:nvSpPr>
      <xdr:spPr>
        <a:xfrm>
          <a:off x="6267450" y="960120"/>
          <a:ext cx="2895600" cy="201930"/>
        </a:xfrm>
        <a:prstGeom prst="leftArrowCallout">
          <a:avLst>
            <a:gd name="adj1" fmla="val 25000"/>
            <a:gd name="adj2" fmla="val 25000"/>
            <a:gd name="adj3" fmla="val 25000"/>
            <a:gd name="adj4" fmla="val 92100"/>
          </a:avLst>
        </a:prstGeom>
        <a:solidFill>
          <a:srgbClr val="FFCCCC"/>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900">
              <a:solidFill>
                <a:srgbClr val="FF0000"/>
              </a:solidFill>
            </a:rPr>
            <a:t>様式第</a:t>
          </a:r>
          <a:r>
            <a:rPr kumimoji="1" lang="en-US" altLang="ja-JP" sz="900">
              <a:solidFill>
                <a:srgbClr val="FF0000"/>
              </a:solidFill>
            </a:rPr>
            <a:t>3</a:t>
          </a:r>
          <a:r>
            <a:rPr kumimoji="1" lang="ja-JP" altLang="en-US" sz="900">
              <a:solidFill>
                <a:srgbClr val="FF0000"/>
              </a:solidFill>
            </a:rPr>
            <a:t>号別添</a:t>
          </a:r>
          <a:r>
            <a:rPr kumimoji="1" lang="en-US" altLang="ja-JP" sz="900">
              <a:solidFill>
                <a:srgbClr val="FF0000"/>
              </a:solidFill>
            </a:rPr>
            <a:t>7</a:t>
          </a:r>
          <a:r>
            <a:rPr kumimoji="1" lang="ja-JP" altLang="en-US" sz="900">
              <a:solidFill>
                <a:srgbClr val="FF0000"/>
              </a:solidFill>
            </a:rPr>
            <a:t>の算定結果が自動で表示されます。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F21"/>
  <sheetViews>
    <sheetView tabSelected="1" view="pageBreakPreview" zoomScale="55" zoomScaleNormal="55" zoomScaleSheetLayoutView="55" workbookViewId="0"/>
  </sheetViews>
  <sheetFormatPr defaultRowHeight="18.75" x14ac:dyDescent="0.4"/>
  <cols>
    <col min="1" max="1" width="3.375" customWidth="1"/>
    <col min="2" max="2" width="15.375" customWidth="1"/>
    <col min="3" max="3" width="20" customWidth="1"/>
    <col min="4" max="4" width="36.25" customWidth="1"/>
    <col min="5" max="5" width="16.75" customWidth="1"/>
    <col min="6" max="6" width="84.25" customWidth="1"/>
  </cols>
  <sheetData>
    <row r="1" spans="1:6" ht="19.5" x14ac:dyDescent="0.4">
      <c r="A1" s="12" t="s">
        <v>91</v>
      </c>
    </row>
    <row r="3" spans="1:6" x14ac:dyDescent="0.4">
      <c r="B3" s="38" t="s">
        <v>48</v>
      </c>
      <c r="C3" s="38"/>
      <c r="D3" s="38" t="s">
        <v>64</v>
      </c>
      <c r="E3" s="38"/>
      <c r="F3" s="7" t="s">
        <v>62</v>
      </c>
    </row>
    <row r="4" spans="1:6" ht="30" customHeight="1" x14ac:dyDescent="0.4">
      <c r="B4" s="39" t="s">
        <v>76</v>
      </c>
      <c r="C4" s="39"/>
      <c r="D4" s="40"/>
      <c r="E4" s="41"/>
      <c r="F4" s="16" t="s">
        <v>67</v>
      </c>
    </row>
    <row r="5" spans="1:6" ht="30" customHeight="1" x14ac:dyDescent="0.4">
      <c r="B5" s="42" t="s">
        <v>77</v>
      </c>
      <c r="C5" s="42"/>
      <c r="D5" s="36"/>
      <c r="E5" s="37"/>
      <c r="F5" s="17" t="s">
        <v>67</v>
      </c>
    </row>
    <row r="6" spans="1:6" ht="30" customHeight="1" x14ac:dyDescent="0.4">
      <c r="B6" s="45" t="s">
        <v>0</v>
      </c>
      <c r="C6" s="45"/>
      <c r="D6" s="24"/>
      <c r="E6" s="25" t="s">
        <v>15</v>
      </c>
      <c r="F6" s="17" t="s">
        <v>68</v>
      </c>
    </row>
    <row r="7" spans="1:6" ht="30" customHeight="1" x14ac:dyDescent="0.4">
      <c r="B7" s="43" t="s">
        <v>17</v>
      </c>
      <c r="C7" s="44"/>
      <c r="D7" s="24"/>
      <c r="E7" s="25" t="s">
        <v>16</v>
      </c>
      <c r="F7" s="9" t="s">
        <v>78</v>
      </c>
    </row>
    <row r="8" spans="1:6" ht="30" customHeight="1" x14ac:dyDescent="0.4">
      <c r="B8" s="43" t="s">
        <v>74</v>
      </c>
      <c r="C8" s="44"/>
      <c r="D8" s="26"/>
      <c r="E8" s="25" t="s">
        <v>75</v>
      </c>
      <c r="F8" s="9"/>
    </row>
    <row r="9" spans="1:6" ht="30" customHeight="1" x14ac:dyDescent="0.4">
      <c r="B9" s="42" t="s">
        <v>58</v>
      </c>
      <c r="C9" s="6" t="s">
        <v>23</v>
      </c>
      <c r="D9" s="36"/>
      <c r="E9" s="37"/>
      <c r="F9" s="9" t="s">
        <v>50</v>
      </c>
    </row>
    <row r="10" spans="1:6" ht="30" customHeight="1" x14ac:dyDescent="0.4">
      <c r="B10" s="42"/>
      <c r="C10" s="6" t="s">
        <v>24</v>
      </c>
      <c r="D10" s="36"/>
      <c r="E10" s="37"/>
      <c r="F10" s="8" t="s">
        <v>51</v>
      </c>
    </row>
    <row r="11" spans="1:6" ht="30" customHeight="1" x14ac:dyDescent="0.4">
      <c r="B11" s="42"/>
      <c r="C11" s="6" t="s">
        <v>25</v>
      </c>
      <c r="D11" s="36"/>
      <c r="E11" s="37"/>
      <c r="F11" s="8" t="s">
        <v>52</v>
      </c>
    </row>
    <row r="12" spans="1:6" ht="30" customHeight="1" x14ac:dyDescent="0.4">
      <c r="B12" s="42"/>
      <c r="C12" s="6" t="s">
        <v>18</v>
      </c>
      <c r="D12" s="36"/>
      <c r="E12" s="37"/>
      <c r="F12" s="8" t="s">
        <v>86</v>
      </c>
    </row>
    <row r="13" spans="1:6" ht="30" customHeight="1" x14ac:dyDescent="0.4">
      <c r="B13" s="42"/>
      <c r="C13" s="6" t="s">
        <v>26</v>
      </c>
      <c r="D13" s="36"/>
      <c r="E13" s="37"/>
      <c r="F13" s="8" t="s">
        <v>89</v>
      </c>
    </row>
    <row r="14" spans="1:6" ht="30" customHeight="1" x14ac:dyDescent="0.4">
      <c r="B14" s="42"/>
      <c r="C14" s="6" t="s">
        <v>27</v>
      </c>
      <c r="D14" s="36"/>
      <c r="E14" s="37"/>
      <c r="F14" s="8" t="s">
        <v>53</v>
      </c>
    </row>
    <row r="15" spans="1:6" ht="107.45" customHeight="1" x14ac:dyDescent="0.4">
      <c r="B15" s="42"/>
      <c r="C15" s="6" t="s">
        <v>59</v>
      </c>
      <c r="D15" s="24">
        <f>IF(D13="",IF(D14='（参考）自動車燃費'!E10,'（参考）自動車燃費'!E22,IF(算定書!D20='（参考）自動車燃費'!F10,'（参考）自動車燃費'!F22,IF(算定書!D20='（参考）自動車燃費'!G10,'（参考）自動車燃費'!G22,'（参考）自動車燃費'!H22))),VLOOKUP(D13,'（参考）自動車燃費'!D11:H22,IF(D14='（参考）自動車燃費'!E10,2,IF(D14='（参考）自動車燃費'!F10,3,IF(D14='（参考）自動車燃費'!G10,4,5))),FALSE))</f>
        <v>2.38</v>
      </c>
      <c r="E15" s="27" t="s">
        <v>56</v>
      </c>
      <c r="F15" s="8" t="s">
        <v>54</v>
      </c>
    </row>
    <row r="16" spans="1:6" ht="30" customHeight="1" x14ac:dyDescent="0.4">
      <c r="B16" s="46" t="s">
        <v>84</v>
      </c>
      <c r="C16" s="47"/>
      <c r="D16" s="28"/>
      <c r="E16" s="29" t="s">
        <v>55</v>
      </c>
      <c r="F16" s="20" t="s">
        <v>72</v>
      </c>
    </row>
    <row r="17" spans="2:6" ht="30" customHeight="1" x14ac:dyDescent="0.4">
      <c r="B17" s="48"/>
      <c r="C17" s="49"/>
      <c r="D17" s="30" t="str">
        <f>IF(D16*11.1&lt;&gt;0,D16*11.1,"")</f>
        <v/>
      </c>
      <c r="E17" s="31" t="s">
        <v>71</v>
      </c>
      <c r="F17" s="21" t="s">
        <v>95</v>
      </c>
    </row>
    <row r="18" spans="2:6" ht="30" customHeight="1" x14ac:dyDescent="0.4">
      <c r="B18" s="46" t="s">
        <v>85</v>
      </c>
      <c r="C18" s="47"/>
      <c r="D18" s="28"/>
      <c r="E18" s="29" t="s">
        <v>55</v>
      </c>
      <c r="F18" s="20" t="s">
        <v>90</v>
      </c>
    </row>
    <row r="19" spans="2:6" ht="30" customHeight="1" x14ac:dyDescent="0.4">
      <c r="B19" s="48"/>
      <c r="C19" s="49"/>
      <c r="D19" s="30" t="str">
        <f>IF(D18*11.1&lt;&gt;0,D18*11.1,"")</f>
        <v/>
      </c>
      <c r="E19" s="31" t="s">
        <v>71</v>
      </c>
      <c r="F19" s="21" t="s">
        <v>95</v>
      </c>
    </row>
    <row r="20" spans="2:6" ht="30" customHeight="1" x14ac:dyDescent="0.4">
      <c r="B20" s="42" t="s">
        <v>79</v>
      </c>
      <c r="C20" s="42"/>
      <c r="D20" s="32" t="str">
        <f>IFERROR(VLOOKUP(D12,'（参考）CO2排出係数'!B4:C14,2,FALSE),"")</f>
        <v/>
      </c>
      <c r="E20" s="27" t="s">
        <v>12</v>
      </c>
      <c r="F20" s="8" t="s">
        <v>87</v>
      </c>
    </row>
    <row r="21" spans="2:6" ht="97.9" customHeight="1" x14ac:dyDescent="0.4">
      <c r="B21" s="42" t="s">
        <v>80</v>
      </c>
      <c r="C21" s="45"/>
      <c r="D21" s="33" t="str">
        <f>IFERROR(IF(D7="",D6*D8/11.1/IF(D18="",D16,IF(D18&lt;D16,D18,D16))/D15*D20/1000,D6*D7/D15*D20/1000),"")</f>
        <v/>
      </c>
      <c r="E21" s="22" t="s">
        <v>73</v>
      </c>
      <c r="F21" s="8" t="s">
        <v>88</v>
      </c>
    </row>
  </sheetData>
  <mergeCells count="20">
    <mergeCell ref="B20:C20"/>
    <mergeCell ref="B21:C21"/>
    <mergeCell ref="B16:C17"/>
    <mergeCell ref="B18:C19"/>
    <mergeCell ref="B6:C6"/>
    <mergeCell ref="B7:C7"/>
    <mergeCell ref="B9:B15"/>
    <mergeCell ref="D14:E14"/>
    <mergeCell ref="B3:C3"/>
    <mergeCell ref="D3:E3"/>
    <mergeCell ref="B4:C4"/>
    <mergeCell ref="D4:E4"/>
    <mergeCell ref="B5:C5"/>
    <mergeCell ref="D5:E5"/>
    <mergeCell ref="B8:C8"/>
    <mergeCell ref="D9:E9"/>
    <mergeCell ref="D10:E10"/>
    <mergeCell ref="D11:E11"/>
    <mergeCell ref="D12:E12"/>
    <mergeCell ref="D13:E13"/>
  </mergeCells>
  <phoneticPr fontId="1"/>
  <conditionalFormatting sqref="D15">
    <cfRule type="cellIs" dxfId="0" priority="1" operator="equal">
      <formula>0</formula>
    </cfRule>
  </conditionalFormatting>
  <dataValidations count="1">
    <dataValidation type="list" allowBlank="1" showInputMessage="1" showErrorMessage="1" sqref="D14:E14" xr:uid="{00000000-0002-0000-0000-000000000000}">
      <formula1>"2025基準,2022基準,2015基準"</formula1>
    </dataValidation>
  </dataValidations>
  <pageMargins left="0.7" right="0.7" top="0.75" bottom="0.75" header="0.3" footer="0.3"/>
  <pageSetup paperSize="9" scale="8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'（参考）CO2排出係数'!$B$4:$B$14</xm:f>
          </x14:formula1>
          <xm:sqref>D12:E12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view="pageBreakPreview" zoomScaleNormal="120" zoomScaleSheetLayoutView="100" workbookViewId="0"/>
  </sheetViews>
  <sheetFormatPr defaultRowHeight="18.75" x14ac:dyDescent="0.4"/>
  <cols>
    <col min="3" max="3" width="9.875" customWidth="1"/>
    <col min="4" max="4" width="24.5" customWidth="1"/>
  </cols>
  <sheetData>
    <row r="1" spans="1:8" ht="19.5" x14ac:dyDescent="0.4">
      <c r="A1" s="12" t="s">
        <v>93</v>
      </c>
    </row>
    <row r="2" spans="1:8" x14ac:dyDescent="0.4">
      <c r="A2" t="s">
        <v>19</v>
      </c>
    </row>
    <row r="3" spans="1:8" x14ac:dyDescent="0.4">
      <c r="B3" t="s">
        <v>20</v>
      </c>
    </row>
    <row r="4" spans="1:8" x14ac:dyDescent="0.4">
      <c r="B4" t="s">
        <v>21</v>
      </c>
    </row>
    <row r="6" spans="1:8" x14ac:dyDescent="0.4">
      <c r="B6" t="s">
        <v>22</v>
      </c>
    </row>
    <row r="8" spans="1:8" x14ac:dyDescent="0.4">
      <c r="B8" s="10" t="s">
        <v>60</v>
      </c>
    </row>
    <row r="9" spans="1:8" x14ac:dyDescent="0.4">
      <c r="B9" s="55" t="s">
        <v>28</v>
      </c>
      <c r="C9" s="56"/>
      <c r="D9" s="57"/>
      <c r="E9" s="66" t="s">
        <v>30</v>
      </c>
      <c r="F9" s="67"/>
      <c r="G9" s="68"/>
      <c r="H9" s="50" t="s">
        <v>34</v>
      </c>
    </row>
    <row r="10" spans="1:8" x14ac:dyDescent="0.4">
      <c r="B10" s="58"/>
      <c r="C10" s="59"/>
      <c r="D10" s="60"/>
      <c r="E10" s="1" t="s">
        <v>31</v>
      </c>
      <c r="F10" s="1" t="s">
        <v>32</v>
      </c>
      <c r="G10" s="1" t="s">
        <v>33</v>
      </c>
      <c r="H10" s="51"/>
    </row>
    <row r="11" spans="1:8" x14ac:dyDescent="0.4">
      <c r="B11" s="63" t="s">
        <v>29</v>
      </c>
      <c r="C11" s="61" t="s">
        <v>35</v>
      </c>
      <c r="D11" s="1" t="s">
        <v>36</v>
      </c>
      <c r="E11" s="52"/>
      <c r="F11" s="4">
        <v>15.9</v>
      </c>
      <c r="G11" s="4">
        <v>13.5</v>
      </c>
      <c r="H11" s="4">
        <v>9.48</v>
      </c>
    </row>
    <row r="12" spans="1:8" x14ac:dyDescent="0.4">
      <c r="B12" s="64"/>
      <c r="C12" s="62"/>
      <c r="D12" s="1" t="s">
        <v>37</v>
      </c>
      <c r="E12" s="53"/>
      <c r="F12" s="4">
        <v>10.5</v>
      </c>
      <c r="G12" s="4">
        <v>8.49</v>
      </c>
      <c r="H12" s="4">
        <v>6.51</v>
      </c>
    </row>
    <row r="13" spans="1:8" x14ac:dyDescent="0.4">
      <c r="B13" s="64"/>
      <c r="C13" s="39"/>
      <c r="D13" s="1" t="s">
        <v>38</v>
      </c>
      <c r="E13" s="54"/>
      <c r="F13" s="4">
        <v>8.7899999999999991</v>
      </c>
      <c r="G13" s="4">
        <v>6.96</v>
      </c>
      <c r="H13" s="4">
        <v>5.53</v>
      </c>
    </row>
    <row r="14" spans="1:8" x14ac:dyDescent="0.4">
      <c r="B14" s="64"/>
      <c r="C14" s="63" t="s">
        <v>2</v>
      </c>
      <c r="D14" s="1" t="s">
        <v>39</v>
      </c>
      <c r="E14" s="5"/>
      <c r="F14" s="4">
        <v>12.9</v>
      </c>
      <c r="G14" s="4">
        <v>10.199999999999999</v>
      </c>
      <c r="H14" s="4">
        <v>9.31</v>
      </c>
    </row>
    <row r="15" spans="1:8" x14ac:dyDescent="0.4">
      <c r="B15" s="64"/>
      <c r="C15" s="64"/>
      <c r="D15" s="1" t="s">
        <v>40</v>
      </c>
      <c r="E15" s="4">
        <v>8.5</v>
      </c>
      <c r="F15" s="4">
        <v>8.5</v>
      </c>
      <c r="G15" s="4">
        <v>6.93</v>
      </c>
      <c r="H15" s="4">
        <v>6.28</v>
      </c>
    </row>
    <row r="16" spans="1:8" x14ac:dyDescent="0.4">
      <c r="B16" s="64"/>
      <c r="C16" s="64"/>
      <c r="D16" s="1" t="s">
        <v>41</v>
      </c>
      <c r="E16" s="4">
        <v>6.33</v>
      </c>
      <c r="F16" s="13"/>
      <c r="G16" s="4">
        <v>5.28</v>
      </c>
      <c r="H16" s="4">
        <v>4.78</v>
      </c>
    </row>
    <row r="17" spans="2:9" x14ac:dyDescent="0.4">
      <c r="B17" s="64"/>
      <c r="C17" s="64"/>
      <c r="D17" s="1" t="s">
        <v>42</v>
      </c>
      <c r="E17" s="4">
        <v>5.13</v>
      </c>
      <c r="F17" s="14"/>
      <c r="G17" s="4">
        <v>4.3600000000000003</v>
      </c>
      <c r="H17" s="4">
        <v>3.93</v>
      </c>
    </row>
    <row r="18" spans="2:9" x14ac:dyDescent="0.4">
      <c r="B18" s="64"/>
      <c r="C18" s="64"/>
      <c r="D18" s="1" t="s">
        <v>43</v>
      </c>
      <c r="E18" s="4">
        <v>4.55</v>
      </c>
      <c r="F18" s="14"/>
      <c r="G18" s="4">
        <v>3.91</v>
      </c>
      <c r="H18" s="4">
        <v>3.52</v>
      </c>
    </row>
    <row r="19" spans="2:9" x14ac:dyDescent="0.4">
      <c r="B19" s="64"/>
      <c r="C19" s="64"/>
      <c r="D19" s="1" t="s">
        <v>44</v>
      </c>
      <c r="E19" s="4">
        <v>3.88</v>
      </c>
      <c r="F19" s="14"/>
      <c r="G19" s="4">
        <v>3.37</v>
      </c>
      <c r="H19" s="4">
        <v>3.03</v>
      </c>
    </row>
    <row r="20" spans="2:9" x14ac:dyDescent="0.4">
      <c r="B20" s="64"/>
      <c r="C20" s="64"/>
      <c r="D20" s="1" t="s">
        <v>45</v>
      </c>
      <c r="E20" s="4">
        <v>3.65</v>
      </c>
      <c r="F20" s="14"/>
      <c r="G20" s="4">
        <v>3.19</v>
      </c>
      <c r="H20" s="4">
        <v>2.86</v>
      </c>
    </row>
    <row r="21" spans="2:9" x14ac:dyDescent="0.4">
      <c r="B21" s="64"/>
      <c r="C21" s="64"/>
      <c r="D21" s="1" t="s">
        <v>46</v>
      </c>
      <c r="E21" s="4">
        <v>3.35</v>
      </c>
      <c r="F21" s="14"/>
      <c r="G21" s="4">
        <v>2.96</v>
      </c>
      <c r="H21" s="4">
        <v>2.66</v>
      </c>
    </row>
    <row r="22" spans="2:9" x14ac:dyDescent="0.4">
      <c r="B22" s="65"/>
      <c r="C22" s="65"/>
      <c r="D22" s="1" t="s">
        <v>47</v>
      </c>
      <c r="E22" s="4">
        <v>2.97</v>
      </c>
      <c r="F22" s="15"/>
      <c r="G22" s="4">
        <v>2.65</v>
      </c>
      <c r="H22" s="4">
        <v>2.38</v>
      </c>
      <c r="I22" s="11" t="s">
        <v>61</v>
      </c>
    </row>
  </sheetData>
  <mergeCells count="7">
    <mergeCell ref="H9:H10"/>
    <mergeCell ref="E11:E13"/>
    <mergeCell ref="B9:D10"/>
    <mergeCell ref="C11:C13"/>
    <mergeCell ref="C14:C22"/>
    <mergeCell ref="B11:B22"/>
    <mergeCell ref="E9:G9"/>
  </mergeCells>
  <phoneticPr fontId="1"/>
  <pageMargins left="0.7" right="0.7" top="0.75" bottom="0.75" header="0.3" footer="0.3"/>
  <pageSetup paperSize="9" scale="84" orientation="landscape" r:id="rId1"/>
  <rowBreaks count="1" manualBreakCount="1">
    <brk id="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
  <sheetViews>
    <sheetView view="pageBreakPreview" zoomScaleNormal="120" zoomScaleSheetLayoutView="100" workbookViewId="0"/>
  </sheetViews>
  <sheetFormatPr defaultRowHeight="18.75" x14ac:dyDescent="0.4"/>
  <cols>
    <col min="2" max="2" width="26.25" customWidth="1"/>
    <col min="3" max="3" width="12.5" customWidth="1"/>
    <col min="4" max="4" width="15.5" customWidth="1"/>
  </cols>
  <sheetData>
    <row r="1" spans="1:4" ht="19.5" x14ac:dyDescent="0.4">
      <c r="A1" s="12" t="s">
        <v>93</v>
      </c>
    </row>
    <row r="2" spans="1:4" x14ac:dyDescent="0.4">
      <c r="A2" t="s">
        <v>57</v>
      </c>
    </row>
    <row r="3" spans="1:4" ht="24.95" customHeight="1" x14ac:dyDescent="0.4">
      <c r="B3" s="7" t="s">
        <v>14</v>
      </c>
      <c r="C3" s="69" t="s">
        <v>1</v>
      </c>
      <c r="D3" s="70"/>
    </row>
    <row r="4" spans="1:4" ht="24.95" customHeight="1" x14ac:dyDescent="0.4">
      <c r="B4" s="1" t="s">
        <v>66</v>
      </c>
      <c r="C4" s="2">
        <v>2.29</v>
      </c>
      <c r="D4" s="3" t="s">
        <v>12</v>
      </c>
    </row>
    <row r="5" spans="1:4" ht="24.95" customHeight="1" x14ac:dyDescent="0.4">
      <c r="B5" s="1" t="s">
        <v>3</v>
      </c>
      <c r="C5" s="2">
        <v>2.48</v>
      </c>
      <c r="D5" s="3" t="s">
        <v>12</v>
      </c>
    </row>
    <row r="6" spans="1:4" ht="24.95" customHeight="1" x14ac:dyDescent="0.4">
      <c r="B6" s="1" t="s">
        <v>2</v>
      </c>
      <c r="C6" s="2">
        <v>2.62</v>
      </c>
      <c r="D6" s="3" t="s">
        <v>12</v>
      </c>
    </row>
    <row r="7" spans="1:4" ht="24.95" customHeight="1" x14ac:dyDescent="0.4">
      <c r="B7" s="1" t="s">
        <v>4</v>
      </c>
      <c r="C7" s="2">
        <v>2.75</v>
      </c>
      <c r="D7" s="3" t="s">
        <v>12</v>
      </c>
    </row>
    <row r="8" spans="1:4" ht="24.95" customHeight="1" x14ac:dyDescent="0.4">
      <c r="B8" s="1" t="s">
        <v>5</v>
      </c>
      <c r="C8" s="2">
        <v>3.1</v>
      </c>
      <c r="D8" s="3" t="s">
        <v>12</v>
      </c>
    </row>
    <row r="9" spans="1:4" ht="24.95" customHeight="1" x14ac:dyDescent="0.4">
      <c r="B9" s="1" t="s">
        <v>6</v>
      </c>
      <c r="C9" s="2">
        <v>2.99</v>
      </c>
      <c r="D9" s="3" t="s">
        <v>13</v>
      </c>
    </row>
    <row r="10" spans="1:4" ht="24.95" customHeight="1" x14ac:dyDescent="0.4">
      <c r="B10" s="1" t="s">
        <v>7</v>
      </c>
      <c r="C10" s="2">
        <v>0</v>
      </c>
      <c r="D10" s="3"/>
    </row>
    <row r="11" spans="1:4" ht="24.95" customHeight="1" x14ac:dyDescent="0.4">
      <c r="B11" s="1" t="s">
        <v>8</v>
      </c>
      <c r="C11" s="2">
        <v>0</v>
      </c>
      <c r="D11" s="3"/>
    </row>
    <row r="12" spans="1:4" ht="24.95" customHeight="1" x14ac:dyDescent="0.4">
      <c r="B12" s="1" t="s">
        <v>9</v>
      </c>
      <c r="C12" s="2">
        <v>0</v>
      </c>
      <c r="D12" s="3"/>
    </row>
    <row r="13" spans="1:4" ht="24.95" customHeight="1" x14ac:dyDescent="0.4">
      <c r="B13" s="1" t="s">
        <v>10</v>
      </c>
      <c r="C13" s="2">
        <v>0</v>
      </c>
      <c r="D13" s="3"/>
    </row>
    <row r="14" spans="1:4" ht="24.95" customHeight="1" x14ac:dyDescent="0.4">
      <c r="B14" s="1" t="s">
        <v>11</v>
      </c>
      <c r="C14" s="2">
        <v>0</v>
      </c>
      <c r="D14" s="3"/>
    </row>
    <row r="15" spans="1:4" ht="21.75" customHeight="1" x14ac:dyDescent="0.4">
      <c r="B15" s="71" t="s">
        <v>65</v>
      </c>
      <c r="C15" s="71"/>
      <c r="D15" s="71"/>
    </row>
    <row r="16" spans="1:4" ht="37.5" customHeight="1" x14ac:dyDescent="0.4">
      <c r="B16" s="72"/>
      <c r="C16" s="72"/>
      <c r="D16" s="72"/>
    </row>
  </sheetData>
  <mergeCells count="2">
    <mergeCell ref="C3:D3"/>
    <mergeCell ref="B15:D1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E6"/>
  <sheetViews>
    <sheetView view="pageBreakPreview" zoomScaleNormal="120" zoomScaleSheetLayoutView="100" workbookViewId="0"/>
  </sheetViews>
  <sheetFormatPr defaultRowHeight="18.75" x14ac:dyDescent="0.4"/>
  <cols>
    <col min="2" max="2" width="32.625" customWidth="1"/>
    <col min="3" max="3" width="23.875" customWidth="1"/>
    <col min="4" max="4" width="15.25" customWidth="1"/>
    <col min="5" max="5" width="40.375" customWidth="1"/>
  </cols>
  <sheetData>
    <row r="1" spans="1:5" ht="19.5" x14ac:dyDescent="0.4">
      <c r="A1" s="12" t="s">
        <v>92</v>
      </c>
    </row>
    <row r="2" spans="1:5" ht="24.95" customHeight="1" x14ac:dyDescent="0.4"/>
    <row r="3" spans="1:5" ht="24.95" customHeight="1" x14ac:dyDescent="0.4">
      <c r="B3" s="23" t="s">
        <v>48</v>
      </c>
      <c r="C3" s="69" t="s">
        <v>64</v>
      </c>
      <c r="D3" s="70"/>
      <c r="E3" s="7" t="s">
        <v>49</v>
      </c>
    </row>
    <row r="4" spans="1:5" ht="30" customHeight="1" x14ac:dyDescent="0.4">
      <c r="B4" s="19" t="s">
        <v>81</v>
      </c>
      <c r="C4" s="34" t="str">
        <f>算定書!D21</f>
        <v/>
      </c>
      <c r="D4" s="22" t="s">
        <v>73</v>
      </c>
      <c r="E4" s="18"/>
    </row>
    <row r="5" spans="1:5" ht="30" customHeight="1" x14ac:dyDescent="0.4">
      <c r="B5" s="6" t="s">
        <v>82</v>
      </c>
      <c r="C5" s="36" t="s">
        <v>94</v>
      </c>
      <c r="D5" s="37"/>
      <c r="E5" s="18" t="s">
        <v>69</v>
      </c>
    </row>
    <row r="6" spans="1:5" ht="30" customHeight="1" x14ac:dyDescent="0.4">
      <c r="B6" s="6" t="s">
        <v>83</v>
      </c>
      <c r="C6" s="35"/>
      <c r="D6" s="22" t="s">
        <v>63</v>
      </c>
      <c r="E6" s="8" t="s">
        <v>70</v>
      </c>
    </row>
  </sheetData>
  <mergeCells count="2">
    <mergeCell ref="C5:D5"/>
    <mergeCell ref="C3:D3"/>
  </mergeCells>
  <phoneticPr fontId="1"/>
  <dataValidations count="1">
    <dataValidation type="list" allowBlank="1" showInputMessage="1" showErrorMessage="1" sqref="C5:D5" xr:uid="{00000000-0002-0000-0300-000000000000}">
      <formula1>"　,J-クレジット,非化石証書（再エネ指定あり）,J-ブルークレジット,グリーン電力証書"</formula1>
    </dataValidation>
  </dataValidations>
  <pageMargins left="0.7" right="0.7" top="0.75" bottom="0.75" header="0.3" footer="0.3"/>
  <pageSetup paperSize="9" scale="8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9684DDBC7EFB24C95865384F22BBDBB" ma:contentTypeVersion="21" ma:contentTypeDescription="新しいドキュメントを作成します。" ma:contentTypeScope="" ma:versionID="839278d7d81d4c1345802843446f87db">
  <xsd:schema xmlns:xsd="http://www.w3.org/2001/XMLSchema" xmlns:xs="http://www.w3.org/2001/XMLSchema" xmlns:p="http://schemas.microsoft.com/office/2006/metadata/properties" xmlns:ns2="3aa8a28a-7b5c-4eb7-8013-58e47be49a24" xmlns:ns3="0a4ef635-8cf3-4b2b-94a6-7c071da33bb2" targetNamespace="http://schemas.microsoft.com/office/2006/metadata/properties" ma:root="true" ma:fieldsID="cfc58f4f9cfb1dde20b4ad30caa2163a" ns2:_="" ns3:_="">
    <xsd:import namespace="3aa8a28a-7b5c-4eb7-8013-58e47be49a24"/>
    <xsd:import namespace="0a4ef635-8cf3-4b2b-94a6-7c071da33b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8a28a-7b5c-4eb7-8013-58e47be49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916aea43-5baf-45d5-85dd-ba7cf708e69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4ef635-8cf3-4b2b-94a6-7c071da33bb2"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b79a8192-38c8-4396-bcfe-e8f71f1491df}" ma:internalName="TaxCatchAll" ma:showField="CatchAllData" ma:web="0a4ef635-8cf3-4b2b-94a6-7c071da33b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a4ef635-8cf3-4b2b-94a6-7c071da33bb2" xsi:nil="true"/>
    <lcf76f155ced4ddcb4097134ff3c332f xmlns="3aa8a28a-7b5c-4eb7-8013-58e47be49a2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5AEE4E-2B8D-434C-9383-956BA33A52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a8a28a-7b5c-4eb7-8013-58e47be49a24"/>
    <ds:schemaRef ds:uri="0a4ef635-8cf3-4b2b-94a6-7c071da33b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4E7F25-98F6-4001-914E-2CC44BDC950F}">
  <ds:schemaRefs>
    <ds:schemaRef ds:uri="http://schemas.microsoft.com/office/2006/metadata/properties"/>
    <ds:schemaRef ds:uri="http://schemas.microsoft.com/office/infopath/2007/PartnerControls"/>
    <ds:schemaRef ds:uri="0a4ef635-8cf3-4b2b-94a6-7c071da33bb2"/>
    <ds:schemaRef ds:uri="3aa8a28a-7b5c-4eb7-8013-58e47be49a24"/>
  </ds:schemaRefs>
</ds:datastoreItem>
</file>

<file path=customXml/itemProps3.xml><?xml version="1.0" encoding="utf-8"?>
<ds:datastoreItem xmlns:ds="http://schemas.openxmlformats.org/officeDocument/2006/customXml" ds:itemID="{60093A10-8712-4B9C-AFA4-586B372CBA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算定書</vt:lpstr>
      <vt:lpstr>（参考）自動車燃費</vt:lpstr>
      <vt:lpstr>（参考）CO2排出係数</vt:lpstr>
      <vt:lpstr>削減取組</vt:lpstr>
      <vt:lpstr>'（参考）CO2排出係数'!Print_Area</vt:lpstr>
      <vt:lpstr>'（参考）自動車燃費'!Print_Area</vt:lpstr>
      <vt:lpstr>削減取組!Print_Area</vt:lpstr>
      <vt:lpstr>算定書!Print_Area</vt:lpstr>
      <vt:lpstr>揮発油_ガソリン</vt:lpstr>
      <vt:lpstr>軽油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2025-04-28T08:36:42Z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0x010100B9684DDBC7EFB24C95865384F22BBDBB</vt:lpwstr>
  </property>
  <property fmtid="{D5CDD505-2E9C-101B-9397-08002B2CF9AE}" pid="3" name="MediaServiceImageTags">
    <vt:lpwstr/>
  </property>
</Properties>
</file>